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ychodilovi\Documents\PETR\Prace MeU\2024 Chodníky velkoplošné\"/>
    </mc:Choice>
  </mc:AlternateContent>
  <xr:revisionPtr revIDLastSave="0" documentId="13_ncr:1_{27F58D52-68EC-46B9-97BB-2CFB1B06DA54}" xr6:coauthVersionLast="47" xr6:coauthVersionMax="47" xr10:uidLastSave="{00000000-0000-0000-0000-000000000000}"/>
  <bookViews>
    <workbookView xWindow="10275" yWindow="105" windowWidth="18075" windowHeight="15495" xr2:uid="{7A725E4C-97E6-46A3-8617-FBEFEFDDA767}"/>
  </bookViews>
  <sheets>
    <sheet name="Rekepitulace" sheetId="1" r:id="rId1"/>
    <sheet name="Družstevní" sheetId="7" r:id="rId2"/>
    <sheet name="Legionářská" sheetId="8" r:id="rId3"/>
    <sheet name="Na Vyhlídce" sheetId="9" r:id="rId4"/>
    <sheet name="Sv. Čecha" sheetId="10" r:id="rId5"/>
    <sheet name="nám.9.května" sheetId="11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2" i="11" l="1"/>
  <c r="E31" i="11"/>
  <c r="E30" i="11"/>
  <c r="E29" i="11"/>
  <c r="E28" i="11"/>
  <c r="E27" i="11"/>
  <c r="E26" i="11"/>
  <c r="E25" i="11"/>
  <c r="E24" i="11"/>
  <c r="E23" i="11"/>
  <c r="E22" i="11"/>
  <c r="E21" i="11"/>
  <c r="E20" i="11"/>
  <c r="E19" i="11"/>
  <c r="E18" i="11"/>
  <c r="E17" i="11"/>
  <c r="E16" i="11"/>
  <c r="E15" i="11"/>
  <c r="E14" i="11"/>
  <c r="E13" i="11"/>
  <c r="E12" i="11"/>
  <c r="E11" i="11"/>
  <c r="E10" i="11"/>
  <c r="E9" i="11"/>
  <c r="E8" i="11"/>
  <c r="E7" i="11"/>
  <c r="E6" i="11"/>
  <c r="E5" i="11"/>
  <c r="E34" i="11" l="1"/>
  <c r="E35" i="11" s="1"/>
  <c r="E36" i="11" s="1"/>
  <c r="C9" i="1" s="1"/>
  <c r="E22" i="10" l="1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6" i="10"/>
  <c r="E5" i="10"/>
  <c r="E24" i="10" l="1"/>
  <c r="E25" i="10" s="1"/>
  <c r="E26" i="10" s="1"/>
  <c r="C8" i="1" s="1"/>
  <c r="E15" i="9" l="1"/>
  <c r="E14" i="9"/>
  <c r="E13" i="9"/>
  <c r="E12" i="9"/>
  <c r="E11" i="9"/>
  <c r="E10" i="9"/>
  <c r="E9" i="9"/>
  <c r="E8" i="9"/>
  <c r="E7" i="9"/>
  <c r="E6" i="9"/>
  <c r="E5" i="9"/>
  <c r="E17" i="9" l="1"/>
  <c r="E18" i="9" s="1"/>
  <c r="E19" i="9" s="1"/>
  <c r="C7" i="1" s="1"/>
  <c r="E25" i="8" l="1"/>
  <c r="E24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27" i="8" l="1"/>
  <c r="E28" i="8" s="1"/>
  <c r="E29" i="8" s="1"/>
  <c r="C6" i="1" s="1"/>
  <c r="E22" i="7" l="1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E8" i="7"/>
  <c r="E7" i="7"/>
  <c r="E6" i="7"/>
  <c r="E5" i="7"/>
  <c r="E24" i="7" l="1"/>
  <c r="E25" i="7" s="1"/>
  <c r="E26" i="7" s="1"/>
  <c r="C5" i="1" s="1"/>
  <c r="C11" i="1" l="1"/>
</calcChain>
</file>

<file path=xl/sharedStrings.xml><?xml version="1.0" encoding="utf-8"?>
<sst xmlns="http://schemas.openxmlformats.org/spreadsheetml/2006/main" count="241" uniqueCount="69">
  <si>
    <t>Město Boskovice</t>
  </si>
  <si>
    <t>cena vč. DPH</t>
  </si>
  <si>
    <t>Družstevní</t>
  </si>
  <si>
    <t>CELKEM</t>
  </si>
  <si>
    <t>MJ</t>
  </si>
  <si>
    <t>výměra</t>
  </si>
  <si>
    <t>cena za MJ</t>
  </si>
  <si>
    <t>cena celkem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</si>
  <si>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 </t>
    </r>
  </si>
  <si>
    <t xml:space="preserve">Vybourání chodníku (dlažba 30x30) včetně odvozu a likvidace                            </t>
  </si>
  <si>
    <t xml:space="preserve">Vybourání chodníku (dlažba žulová 10x10) včetně odvozu na skládku města                            </t>
  </si>
  <si>
    <t xml:space="preserve">Odstranění podkladu z kameniva do 10cm vč. odvozu a uložení na skládku  </t>
  </si>
  <si>
    <r>
      <t>m</t>
    </r>
    <r>
      <rPr>
        <vertAlign val="superscript"/>
        <sz val="12"/>
        <rFont val="Calibri"/>
        <family val="2"/>
        <charset val="238"/>
        <scheme val="minor"/>
      </rPr>
      <t>2</t>
    </r>
    <r>
      <rPr>
        <sz val="12"/>
        <rFont val="Calibri"/>
        <family val="2"/>
        <charset val="238"/>
        <scheme val="minor"/>
      </rPr>
      <t xml:space="preserve">     </t>
    </r>
  </si>
  <si>
    <t xml:space="preserve">Odstranění podkladu z kameniva do 20cm vč. odvozu a uložení na skládku  </t>
  </si>
  <si>
    <t xml:space="preserve">Demontáž stávajícího chodníkového obrubníku, odvoz a likvidace             </t>
  </si>
  <si>
    <t>m</t>
  </si>
  <si>
    <t>Demontáž stávajícího silničního obrubníku, odvoz a likvidace</t>
  </si>
  <si>
    <t>Podklad ze štěrku do 10cm se zhutněním</t>
  </si>
  <si>
    <t>Podklad ze štěrku do 20cm se zhutněním</t>
  </si>
  <si>
    <t>Dodávka + montáž dlažby 10/20/6 do drtě 4-8</t>
  </si>
  <si>
    <t>Dodávka + montáž dlažby 10/20/8 do drtě 4-8</t>
  </si>
  <si>
    <t xml:space="preserve">Dodávka + montáž chodníkového obrubníku do betonu                                     </t>
  </si>
  <si>
    <t>Výšková úprava uzávěrů vody, plynu</t>
  </si>
  <si>
    <t>ks</t>
  </si>
  <si>
    <t>Výšková úprava kanalizační vpusti, šachty apod.</t>
  </si>
  <si>
    <t>Výšková úprava dlažby stávajících vjezdů do vzdálenosti 1 m od chodníku</t>
  </si>
  <si>
    <t>Položení nopové folie u zdi domů š.0,5m</t>
  </si>
  <si>
    <t>Příplatek za červenou reliéfní dlažbu</t>
  </si>
  <si>
    <t xml:space="preserve">Oprava vozovky kolem silnič. obrubníků š. do 0,3m asfaltobetonem tl. 7 cm vč. zařezání </t>
  </si>
  <si>
    <t>ZUK, dopravní značení, vytýčení sítí</t>
  </si>
  <si>
    <t>soub</t>
  </si>
  <si>
    <t xml:space="preserve">Celkem bez DPH </t>
  </si>
  <si>
    <t>DPH    21%</t>
  </si>
  <si>
    <t xml:space="preserve">Cena celkem vč. DPH </t>
  </si>
  <si>
    <t xml:space="preserve">OPRAVA CHODNIKU   ul. Družstevní, Boskovice   </t>
  </si>
  <si>
    <t>Sv. Cěcha</t>
  </si>
  <si>
    <t>Demontáž a zpětná montáž dopravní značky vč. nové Al patky</t>
  </si>
  <si>
    <t xml:space="preserve">Dodávka + montáž silničního obrubníku do betonu                                     </t>
  </si>
  <si>
    <t>VELKOPLOŠNÉ OPRAVY CHODNÍKŮ    2024</t>
  </si>
  <si>
    <t>Legionářská</t>
  </si>
  <si>
    <t>Na Vyhlídce</t>
  </si>
  <si>
    <t>nám. 9. května</t>
  </si>
  <si>
    <t xml:space="preserve">Vybourání chodníku (dlažba 10x20) včetně odvozu na skládku města                            </t>
  </si>
  <si>
    <t xml:space="preserve">Vybourání chodníku (dlažba 10x20) (ponechání ke zpětné montáži)                            </t>
  </si>
  <si>
    <t>Demontáž stávajícího kamenného obrubníku š. 25cm, odvoz na skládku města</t>
  </si>
  <si>
    <t>Vybourání betonového  nájezdového klínu na přídlažbě kolem silničního obrubníku</t>
  </si>
  <si>
    <t>Zpětná montáž dlažby 10/20/6 do drtě 4-8</t>
  </si>
  <si>
    <t>Doplnění ornice kolem obrubníků, šíře 0,5m, vč. osetí travním semenem</t>
  </si>
  <si>
    <t xml:space="preserve">OPRAVA CHODNIKU   ul. Legionářská (od B. Smetany po Havlíčkovu), Boskovice   </t>
  </si>
  <si>
    <t>Demontáž a zpětná montáž ocelového poklopu 1,5x0,3 m</t>
  </si>
  <si>
    <t>Oprava betonového prahu vjezdu</t>
  </si>
  <si>
    <t xml:space="preserve">OPRAVA CHODNIKU   ul. Na Vyhlídce, Boskovice   </t>
  </si>
  <si>
    <t xml:space="preserve">OPRAVA CHODNIKU    ul. Svatopluka Čecha, Boskovice   </t>
  </si>
  <si>
    <t xml:space="preserve">OPRAVA CHODNIKU     nám. 9. května, Boskovice   </t>
  </si>
  <si>
    <t xml:space="preserve">Demontáž stávajícího zahradního obrubníku (š. 5 cm), odvoz a likvidace             </t>
  </si>
  <si>
    <t xml:space="preserve">Demontáž stávajícího monolitického betonového obrubníku ( š. 15 cm, v. cca 40 cm), odvoz a likvidace             </t>
  </si>
  <si>
    <t>Demontáž stávajícího silničního obrubníku š. 30cm, odvoz a likvidace</t>
  </si>
  <si>
    <t>Demontáž a zpětná montáž lavičky</t>
  </si>
  <si>
    <t>Demontáž a zpětná montáž stojanu na kola</t>
  </si>
  <si>
    <t>Vybourání betonového základu 30x30 cm</t>
  </si>
  <si>
    <t xml:space="preserve">Dodávka + montáž záhonového obrubníku š. 5cm do betonu                                     </t>
  </si>
  <si>
    <t>Výšková úprava vpusti 20x30 cm</t>
  </si>
  <si>
    <t>Demontáž stávajícího, dodávka a montáž poklopu 90x90 cm pro zadláždění</t>
  </si>
  <si>
    <t>Položení nopové folie u zdi domů a zvýšeného obrubníku š.0,5m</t>
  </si>
  <si>
    <t>Doplnění kačírku do okapového chodníku š. 40 cm  (oblázky 16/32)</t>
  </si>
  <si>
    <t xml:space="preserve">Oprava žulové dlažby vjezdu kolem velkoformátové dlažby š. do 0,3m </t>
  </si>
  <si>
    <t xml:space="preserve">Oprava žulové dlažby vozovky kolem silnič. obrubníků š. do 0,5m </t>
  </si>
  <si>
    <r>
      <t xml:space="preserve">Dodávka + montáž dlažby 60/60/8 do drtě 4-8 </t>
    </r>
    <r>
      <rPr>
        <i/>
        <sz val="12"/>
        <rFont val="Calibri"/>
        <family val="2"/>
        <charset val="238"/>
        <scheme val="minor"/>
      </rPr>
      <t>(např. BEST GIGANTICKÁ 600x600 PŘÍRODNÍ)</t>
    </r>
  </si>
  <si>
    <r>
      <t xml:space="preserve">Dodávka a montáž zvýšeného obrubníku ze schodišťových prvků 100x40x15 cm </t>
    </r>
    <r>
      <rPr>
        <i/>
        <sz val="12"/>
        <rFont val="Calibri"/>
        <family val="2"/>
        <charset val="238"/>
        <scheme val="minor"/>
      </rPr>
      <t>(např. SEMMELROCK CITYTOP)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</si>
</sst>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_ ;\-#,##0.00\ 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vertAlign val="superscript"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7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right"/>
    </xf>
    <xf numFmtId="0" fontId="0" fillId="0" borderId="0" xfId="0" applyAlignment="1">
      <alignment vertical="center"/>
    </xf>
    <xf numFmtId="0" fontId="6" fillId="0" borderId="1" xfId="0" applyFont="1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center"/>
    </xf>
    <xf numFmtId="0" fontId="0" fillId="0" borderId="3" xfId="0" applyBorder="1"/>
    <xf numFmtId="0" fontId="6" fillId="0" borderId="0" xfId="0" applyFont="1" applyAlignment="1">
      <alignment vertical="center"/>
    </xf>
    <xf numFmtId="0" fontId="2" fillId="0" borderId="4" xfId="0" applyFont="1" applyBorder="1"/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right" vertical="center" indent="2"/>
    </xf>
    <xf numFmtId="164" fontId="7" fillId="0" borderId="4" xfId="0" applyNumberFormat="1" applyFont="1" applyBorder="1" applyAlignment="1">
      <alignment vertical="center"/>
    </xf>
    <xf numFmtId="44" fontId="7" fillId="0" borderId="4" xfId="1" applyFont="1" applyBorder="1" applyAlignment="1">
      <alignment vertical="center"/>
    </xf>
    <xf numFmtId="0" fontId="9" fillId="0" borderId="4" xfId="0" applyFont="1" applyBorder="1" applyAlignment="1">
      <alignment horizontal="center"/>
    </xf>
    <xf numFmtId="0" fontId="10" fillId="0" borderId="8" xfId="0" applyFont="1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9" xfId="0" applyBorder="1" applyAlignment="1">
      <alignment horizontal="right" indent="2"/>
    </xf>
    <xf numFmtId="0" fontId="0" fillId="0" borderId="9" xfId="0" applyBorder="1" applyAlignment="1">
      <alignment vertical="center"/>
    </xf>
    <xf numFmtId="44" fontId="0" fillId="0" borderId="10" xfId="0" applyNumberFormat="1" applyBorder="1"/>
    <xf numFmtId="0" fontId="5" fillId="0" borderId="1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right" indent="2"/>
    </xf>
    <xf numFmtId="0" fontId="5" fillId="0" borderId="2" xfId="0" applyFont="1" applyBorder="1" applyAlignment="1">
      <alignment vertical="center"/>
    </xf>
    <xf numFmtId="44" fontId="5" fillId="0" borderId="3" xfId="0" applyNumberFormat="1" applyFont="1" applyBorder="1"/>
    <xf numFmtId="0" fontId="0" fillId="0" borderId="0" xfId="0" applyAlignment="1">
      <alignment horizontal="right" indent="2"/>
    </xf>
    <xf numFmtId="0" fontId="0" fillId="0" borderId="0" xfId="0" applyAlignment="1">
      <alignment horizontal="center" vertical="center"/>
    </xf>
    <xf numFmtId="0" fontId="9" fillId="0" borderId="4" xfId="0" applyFont="1" applyBorder="1" applyAlignment="1">
      <alignment horizontal="right" vertical="center" indent="2"/>
    </xf>
    <xf numFmtId="0" fontId="10" fillId="0" borderId="0" xfId="0" applyFont="1" applyAlignment="1">
      <alignment vertical="center"/>
    </xf>
    <xf numFmtId="164" fontId="10" fillId="0" borderId="0" xfId="0" applyNumberFormat="1" applyFont="1" applyAlignment="1">
      <alignment vertical="center"/>
    </xf>
    <xf numFmtId="44" fontId="10" fillId="0" borderId="0" xfId="1" applyFont="1" applyAlignment="1">
      <alignment vertical="center"/>
    </xf>
    <xf numFmtId="0" fontId="5" fillId="0" borderId="5" xfId="0" applyFont="1" applyBorder="1"/>
    <xf numFmtId="0" fontId="0" fillId="0" borderId="6" xfId="0" applyBorder="1" applyAlignment="1">
      <alignment horizontal="center"/>
    </xf>
    <xf numFmtId="0" fontId="0" fillId="0" borderId="6" xfId="0" applyBorder="1" applyAlignment="1">
      <alignment horizontal="right" indent="2"/>
    </xf>
    <xf numFmtId="0" fontId="0" fillId="0" borderId="6" xfId="0" applyBorder="1" applyAlignment="1">
      <alignment vertical="center"/>
    </xf>
    <xf numFmtId="44" fontId="5" fillId="0" borderId="7" xfId="0" applyNumberFormat="1" applyFont="1" applyBorder="1"/>
    <xf numFmtId="44" fontId="5" fillId="0" borderId="0" xfId="0" applyNumberFormat="1" applyFont="1"/>
    <xf numFmtId="0" fontId="7" fillId="0" borderId="4" xfId="0" applyFont="1" applyBorder="1" applyAlignment="1">
      <alignment horizont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1EC2C-4184-4538-97E6-96C91CA7E584}">
  <dimension ref="A1:C12"/>
  <sheetViews>
    <sheetView tabSelected="1" workbookViewId="0">
      <selection activeCell="B13" sqref="B13"/>
    </sheetView>
  </sheetViews>
  <sheetFormatPr defaultRowHeight="15" x14ac:dyDescent="0.25"/>
  <cols>
    <col min="1" max="1" width="4.7109375" customWidth="1"/>
    <col min="2" max="2" width="46.85546875" customWidth="1"/>
    <col min="3" max="3" width="19.85546875" customWidth="1"/>
  </cols>
  <sheetData>
    <row r="1" spans="1:3" ht="28.5" x14ac:dyDescent="0.45">
      <c r="A1" s="1" t="s">
        <v>0</v>
      </c>
      <c r="B1" s="1"/>
    </row>
    <row r="2" spans="1:3" ht="26.25" x14ac:dyDescent="0.4">
      <c r="A2" s="2" t="s">
        <v>38</v>
      </c>
      <c r="B2" s="2"/>
    </row>
    <row r="4" spans="1:3" x14ac:dyDescent="0.25">
      <c r="C4" s="3" t="s">
        <v>1</v>
      </c>
    </row>
    <row r="5" spans="1:3" ht="15.75" x14ac:dyDescent="0.25">
      <c r="A5" s="5">
        <v>1</v>
      </c>
      <c r="B5" s="6" t="s">
        <v>2</v>
      </c>
      <c r="C5" s="45">
        <f>Družstevní!E26</f>
        <v>0</v>
      </c>
    </row>
    <row r="6" spans="1:3" ht="15.75" x14ac:dyDescent="0.25">
      <c r="A6" s="5">
        <v>2</v>
      </c>
      <c r="B6" s="6" t="s">
        <v>39</v>
      </c>
      <c r="C6" s="45">
        <f>Legionářská!E29</f>
        <v>0</v>
      </c>
    </row>
    <row r="7" spans="1:3" ht="15.75" x14ac:dyDescent="0.25">
      <c r="A7" s="5">
        <v>3</v>
      </c>
      <c r="B7" s="6" t="s">
        <v>40</v>
      </c>
      <c r="C7" s="45">
        <f>'Na Vyhlídce'!E19</f>
        <v>0</v>
      </c>
    </row>
    <row r="8" spans="1:3" ht="15.75" x14ac:dyDescent="0.25">
      <c r="A8" s="5">
        <v>4</v>
      </c>
      <c r="B8" s="6" t="s">
        <v>35</v>
      </c>
      <c r="C8" s="45">
        <f>'Sv. Čecha'!E26</f>
        <v>0</v>
      </c>
    </row>
    <row r="9" spans="1:3" ht="15.75" x14ac:dyDescent="0.25">
      <c r="A9" s="5">
        <v>5</v>
      </c>
      <c r="B9" s="6" t="s">
        <v>41</v>
      </c>
      <c r="C9" s="45">
        <f>'nám.9.května'!E36</f>
        <v>0</v>
      </c>
    </row>
    <row r="10" spans="1:3" ht="15.75" x14ac:dyDescent="0.25">
      <c r="A10" s="5"/>
      <c r="B10" s="5"/>
      <c r="C10" s="5"/>
    </row>
    <row r="11" spans="1:3" ht="15.75" x14ac:dyDescent="0.25">
      <c r="A11" s="5"/>
      <c r="B11" s="7" t="s">
        <v>3</v>
      </c>
      <c r="C11" s="45">
        <f>SUM(C5:C10)</f>
        <v>0</v>
      </c>
    </row>
    <row r="12" spans="1:3" ht="15.75" x14ac:dyDescent="0.25">
      <c r="A12" s="5"/>
      <c r="B12" s="5"/>
      <c r="C12" s="5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1A349-92BB-43BB-80AC-744527F76F31}">
  <sheetPr>
    <pageSetUpPr fitToPage="1"/>
  </sheetPr>
  <dimension ref="A1:E29"/>
  <sheetViews>
    <sheetView zoomScaleNormal="100" workbookViewId="0">
      <selection activeCell="D5" sqref="D5:D22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34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4</v>
      </c>
      <c r="C4" s="16" t="s">
        <v>5</v>
      </c>
      <c r="D4" s="17" t="s">
        <v>6</v>
      </c>
      <c r="E4" s="16" t="s">
        <v>7</v>
      </c>
    </row>
    <row r="5" spans="1:5" ht="21.95" customHeight="1" x14ac:dyDescent="0.25">
      <c r="A5" s="18" t="s">
        <v>9</v>
      </c>
      <c r="B5" s="19" t="s">
        <v>8</v>
      </c>
      <c r="C5" s="20">
        <v>178</v>
      </c>
      <c r="D5" s="21"/>
      <c r="E5" s="22">
        <f t="shared" ref="E5:E21" si="0">C5*D5</f>
        <v>0</v>
      </c>
    </row>
    <row r="6" spans="1:5" ht="21.95" customHeight="1" x14ac:dyDescent="0.25">
      <c r="A6" s="18" t="s">
        <v>43</v>
      </c>
      <c r="B6" s="19" t="s">
        <v>8</v>
      </c>
      <c r="C6" s="20">
        <v>25</v>
      </c>
      <c r="D6" s="21"/>
      <c r="E6" s="22">
        <f t="shared" si="0"/>
        <v>0</v>
      </c>
    </row>
    <row r="7" spans="1:5" ht="21.95" customHeight="1" x14ac:dyDescent="0.25">
      <c r="A7" s="18" t="s">
        <v>11</v>
      </c>
      <c r="B7" s="19" t="s">
        <v>12</v>
      </c>
      <c r="C7" s="20">
        <v>157</v>
      </c>
      <c r="D7" s="21"/>
      <c r="E7" s="22">
        <f t="shared" si="0"/>
        <v>0</v>
      </c>
    </row>
    <row r="8" spans="1:5" ht="21.95" customHeight="1" x14ac:dyDescent="0.25">
      <c r="A8" s="18" t="s">
        <v>13</v>
      </c>
      <c r="B8" s="19" t="s">
        <v>12</v>
      </c>
      <c r="C8" s="20">
        <v>46</v>
      </c>
      <c r="D8" s="21"/>
      <c r="E8" s="22">
        <f t="shared" si="0"/>
        <v>0</v>
      </c>
    </row>
    <row r="9" spans="1:5" ht="21.95" customHeight="1" x14ac:dyDescent="0.25">
      <c r="A9" s="18" t="s">
        <v>44</v>
      </c>
      <c r="B9" s="19" t="s">
        <v>15</v>
      </c>
      <c r="C9" s="36">
        <v>113</v>
      </c>
      <c r="D9" s="21"/>
      <c r="E9" s="22">
        <f t="shared" si="0"/>
        <v>0</v>
      </c>
    </row>
    <row r="10" spans="1:5" ht="21.95" customHeight="1" x14ac:dyDescent="0.25">
      <c r="A10" s="18" t="s">
        <v>36</v>
      </c>
      <c r="B10" s="19" t="s">
        <v>23</v>
      </c>
      <c r="C10" s="36">
        <v>1</v>
      </c>
      <c r="D10" s="21"/>
      <c r="E10" s="22">
        <f t="shared" si="0"/>
        <v>0</v>
      </c>
    </row>
    <row r="11" spans="1:5" ht="21.95" customHeight="1" x14ac:dyDescent="0.25">
      <c r="A11" s="18" t="s">
        <v>45</v>
      </c>
      <c r="B11" s="19" t="s">
        <v>15</v>
      </c>
      <c r="C11" s="36">
        <v>3</v>
      </c>
      <c r="D11" s="21"/>
      <c r="E11" s="22">
        <f t="shared" si="0"/>
        <v>0</v>
      </c>
    </row>
    <row r="12" spans="1:5" ht="21.95" customHeight="1" x14ac:dyDescent="0.25">
      <c r="A12" s="18" t="s">
        <v>17</v>
      </c>
      <c r="B12" s="19" t="s">
        <v>12</v>
      </c>
      <c r="C12" s="20">
        <v>174</v>
      </c>
      <c r="D12" s="21"/>
      <c r="E12" s="22">
        <f t="shared" si="0"/>
        <v>0</v>
      </c>
    </row>
    <row r="13" spans="1:5" ht="21.95" customHeight="1" x14ac:dyDescent="0.25">
      <c r="A13" s="18" t="s">
        <v>18</v>
      </c>
      <c r="B13" s="19" t="s">
        <v>12</v>
      </c>
      <c r="C13" s="20">
        <v>51</v>
      </c>
      <c r="D13" s="21"/>
      <c r="E13" s="22">
        <f t="shared" si="0"/>
        <v>0</v>
      </c>
    </row>
    <row r="14" spans="1:5" ht="21.95" customHeight="1" x14ac:dyDescent="0.25">
      <c r="A14" s="18" t="s">
        <v>19</v>
      </c>
      <c r="B14" s="19" t="s">
        <v>12</v>
      </c>
      <c r="C14" s="20">
        <v>149</v>
      </c>
      <c r="D14" s="21"/>
      <c r="E14" s="22">
        <f t="shared" si="0"/>
        <v>0</v>
      </c>
    </row>
    <row r="15" spans="1:5" ht="21.95" customHeight="1" x14ac:dyDescent="0.25">
      <c r="A15" s="18" t="s">
        <v>20</v>
      </c>
      <c r="B15" s="19" t="s">
        <v>12</v>
      </c>
      <c r="C15" s="20">
        <v>51</v>
      </c>
      <c r="D15" s="21"/>
      <c r="E15" s="22">
        <f t="shared" si="0"/>
        <v>0</v>
      </c>
    </row>
    <row r="16" spans="1:5" ht="21.95" customHeight="1" x14ac:dyDescent="0.25">
      <c r="A16" s="18" t="s">
        <v>46</v>
      </c>
      <c r="B16" s="19" t="s">
        <v>12</v>
      </c>
      <c r="C16" s="20">
        <v>25</v>
      </c>
      <c r="D16" s="21"/>
      <c r="E16" s="22">
        <f t="shared" si="0"/>
        <v>0</v>
      </c>
    </row>
    <row r="17" spans="1:5" ht="21.95" customHeight="1" x14ac:dyDescent="0.25">
      <c r="A17" s="18" t="s">
        <v>37</v>
      </c>
      <c r="B17" s="19" t="s">
        <v>15</v>
      </c>
      <c r="C17" s="20">
        <v>119</v>
      </c>
      <c r="D17" s="21"/>
      <c r="E17" s="22">
        <f t="shared" si="0"/>
        <v>0</v>
      </c>
    </row>
    <row r="18" spans="1:5" ht="21.95" customHeight="1" x14ac:dyDescent="0.25">
      <c r="A18" s="18" t="s">
        <v>25</v>
      </c>
      <c r="B18" s="19" t="s">
        <v>15</v>
      </c>
      <c r="C18" s="20">
        <v>6</v>
      </c>
      <c r="D18" s="21"/>
      <c r="E18" s="22">
        <f t="shared" si="0"/>
        <v>0</v>
      </c>
    </row>
    <row r="19" spans="1:5" ht="21.95" customHeight="1" x14ac:dyDescent="0.25">
      <c r="A19" s="18" t="s">
        <v>26</v>
      </c>
      <c r="B19" s="19" t="s">
        <v>15</v>
      </c>
      <c r="C19" s="20">
        <v>70</v>
      </c>
      <c r="D19" s="21"/>
      <c r="E19" s="22">
        <f t="shared" si="0"/>
        <v>0</v>
      </c>
    </row>
    <row r="20" spans="1:5" ht="21.95" customHeight="1" x14ac:dyDescent="0.25">
      <c r="A20" s="18" t="s">
        <v>27</v>
      </c>
      <c r="B20" s="19" t="s">
        <v>12</v>
      </c>
      <c r="C20" s="20">
        <v>13</v>
      </c>
      <c r="D20" s="21"/>
      <c r="E20" s="22">
        <f t="shared" si="0"/>
        <v>0</v>
      </c>
    </row>
    <row r="21" spans="1:5" ht="21.95" customHeight="1" x14ac:dyDescent="0.25">
      <c r="A21" s="18" t="s">
        <v>28</v>
      </c>
      <c r="B21" s="19" t="s">
        <v>15</v>
      </c>
      <c r="C21" s="20">
        <v>113</v>
      </c>
      <c r="D21" s="21"/>
      <c r="E21" s="22">
        <f t="shared" si="0"/>
        <v>0</v>
      </c>
    </row>
    <row r="22" spans="1:5" ht="21.95" customHeight="1" x14ac:dyDescent="0.25">
      <c r="A22" s="18" t="s">
        <v>29</v>
      </c>
      <c r="B22" s="23" t="s">
        <v>30</v>
      </c>
      <c r="C22" s="36">
        <v>1</v>
      </c>
      <c r="D22" s="21"/>
      <c r="E22" s="22">
        <f>C22*D22</f>
        <v>0</v>
      </c>
    </row>
    <row r="23" spans="1:5" ht="21.95" customHeight="1" x14ac:dyDescent="0.25">
      <c r="A23" s="37"/>
      <c r="C23" s="34"/>
      <c r="D23" s="38"/>
      <c r="E23" s="39"/>
    </row>
    <row r="24" spans="1:5" ht="21.95" customHeight="1" x14ac:dyDescent="0.25">
      <c r="A24" s="40" t="s">
        <v>31</v>
      </c>
      <c r="B24" s="41"/>
      <c r="C24" s="42"/>
      <c r="D24" s="43"/>
      <c r="E24" s="44">
        <f>SUM(E5:E22)</f>
        <v>0</v>
      </c>
    </row>
    <row r="25" spans="1:5" ht="21.95" customHeight="1" thickBot="1" x14ac:dyDescent="0.3">
      <c r="A25" s="24" t="s">
        <v>32</v>
      </c>
      <c r="B25" s="25"/>
      <c r="C25" s="26"/>
      <c r="D25" s="27"/>
      <c r="E25" s="28">
        <f>E24*0.21</f>
        <v>0</v>
      </c>
    </row>
    <row r="26" spans="1:5" s="5" customFormat="1" ht="21.95" customHeight="1" thickBot="1" x14ac:dyDescent="0.3">
      <c r="A26" s="29" t="s">
        <v>33</v>
      </c>
      <c r="B26" s="30"/>
      <c r="C26" s="31"/>
      <c r="D26" s="32"/>
      <c r="E26" s="33">
        <f>E24+E25</f>
        <v>0</v>
      </c>
    </row>
    <row r="27" spans="1:5" ht="21.95" customHeight="1" x14ac:dyDescent="0.25">
      <c r="C27" s="34"/>
    </row>
    <row r="28" spans="1:5" ht="15.75" customHeight="1" x14ac:dyDescent="0.25">
      <c r="C28" s="34"/>
    </row>
    <row r="29" spans="1:5" ht="15.75" customHeight="1" x14ac:dyDescent="0.25">
      <c r="A29" s="4"/>
      <c r="C29" s="3"/>
      <c r="D29" s="35"/>
      <c r="E29" s="3"/>
    </row>
  </sheetData>
  <pageMargins left="0.7" right="0.7" top="0.75" bottom="0.75" header="0.3" footer="0.3"/>
  <pageSetup paperSize="9" scale="5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B010D-F01E-4F02-A812-7397442544FE}">
  <sheetPr>
    <pageSetUpPr fitToPage="1"/>
  </sheetPr>
  <dimension ref="A1:E32"/>
  <sheetViews>
    <sheetView topLeftCell="A3" zoomScaleNormal="100" workbookViewId="0">
      <selection activeCell="D5" sqref="D5:D2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48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4</v>
      </c>
      <c r="C4" s="16" t="s">
        <v>5</v>
      </c>
      <c r="D4" s="17" t="s">
        <v>6</v>
      </c>
      <c r="E4" s="16" t="s">
        <v>7</v>
      </c>
    </row>
    <row r="5" spans="1:5" ht="21.95" customHeight="1" x14ac:dyDescent="0.25">
      <c r="A5" s="18" t="s">
        <v>9</v>
      </c>
      <c r="B5" s="19" t="s">
        <v>8</v>
      </c>
      <c r="C5" s="20">
        <v>203</v>
      </c>
      <c r="D5" s="21"/>
      <c r="E5" s="22">
        <f t="shared" ref="E5:E25" si="0">C5*D5</f>
        <v>0</v>
      </c>
    </row>
    <row r="6" spans="1:5" ht="21.95" customHeight="1" x14ac:dyDescent="0.25">
      <c r="A6" s="18" t="s">
        <v>42</v>
      </c>
      <c r="B6" s="19" t="s">
        <v>8</v>
      </c>
      <c r="C6" s="20">
        <v>6</v>
      </c>
      <c r="D6" s="21"/>
      <c r="E6" s="22">
        <f t="shared" si="0"/>
        <v>0</v>
      </c>
    </row>
    <row r="7" spans="1:5" ht="21.95" customHeight="1" x14ac:dyDescent="0.25">
      <c r="A7" s="18" t="s">
        <v>11</v>
      </c>
      <c r="B7" s="19" t="s">
        <v>12</v>
      </c>
      <c r="C7" s="20">
        <v>203</v>
      </c>
      <c r="D7" s="21"/>
      <c r="E7" s="22">
        <f t="shared" si="0"/>
        <v>0</v>
      </c>
    </row>
    <row r="8" spans="1:5" ht="21.95" customHeight="1" x14ac:dyDescent="0.25">
      <c r="A8" s="18" t="s">
        <v>13</v>
      </c>
      <c r="B8" s="19" t="s">
        <v>12</v>
      </c>
      <c r="C8" s="20">
        <v>6</v>
      </c>
      <c r="D8" s="21"/>
      <c r="E8" s="22">
        <f t="shared" si="0"/>
        <v>0</v>
      </c>
    </row>
    <row r="9" spans="1:5" ht="21.95" customHeight="1" x14ac:dyDescent="0.25">
      <c r="A9" s="18" t="s">
        <v>14</v>
      </c>
      <c r="B9" s="19" t="s">
        <v>15</v>
      </c>
      <c r="C9" s="20">
        <v>4</v>
      </c>
      <c r="D9" s="21"/>
      <c r="E9" s="22">
        <f t="shared" si="0"/>
        <v>0</v>
      </c>
    </row>
    <row r="10" spans="1:5" ht="21.95" customHeight="1" x14ac:dyDescent="0.25">
      <c r="A10" s="18" t="s">
        <v>16</v>
      </c>
      <c r="B10" s="19" t="s">
        <v>15</v>
      </c>
      <c r="C10" s="36">
        <v>66</v>
      </c>
      <c r="D10" s="21"/>
      <c r="E10" s="22">
        <f t="shared" si="0"/>
        <v>0</v>
      </c>
    </row>
    <row r="11" spans="1:5" ht="21.95" customHeight="1" x14ac:dyDescent="0.25">
      <c r="A11" s="18" t="s">
        <v>44</v>
      </c>
      <c r="B11" s="19" t="s">
        <v>15</v>
      </c>
      <c r="C11" s="36">
        <v>55</v>
      </c>
      <c r="D11" s="21"/>
      <c r="E11" s="22">
        <f t="shared" si="0"/>
        <v>0</v>
      </c>
    </row>
    <row r="12" spans="1:5" ht="21.95" customHeight="1" x14ac:dyDescent="0.25">
      <c r="A12" s="18" t="s">
        <v>36</v>
      </c>
      <c r="B12" s="19" t="s">
        <v>23</v>
      </c>
      <c r="C12" s="36">
        <v>2</v>
      </c>
      <c r="D12" s="21"/>
      <c r="E12" s="22">
        <f t="shared" si="0"/>
        <v>0</v>
      </c>
    </row>
    <row r="13" spans="1:5" ht="21.95" customHeight="1" x14ac:dyDescent="0.25">
      <c r="A13" s="18" t="s">
        <v>17</v>
      </c>
      <c r="B13" s="19" t="s">
        <v>12</v>
      </c>
      <c r="C13" s="20">
        <v>189</v>
      </c>
      <c r="D13" s="21"/>
      <c r="E13" s="22">
        <f t="shared" si="0"/>
        <v>0</v>
      </c>
    </row>
    <row r="14" spans="1:5" ht="21.95" customHeight="1" x14ac:dyDescent="0.25">
      <c r="A14" s="18" t="s">
        <v>18</v>
      </c>
      <c r="B14" s="19" t="s">
        <v>12</v>
      </c>
      <c r="C14" s="20">
        <v>30</v>
      </c>
      <c r="D14" s="21"/>
      <c r="E14" s="22">
        <f t="shared" si="0"/>
        <v>0</v>
      </c>
    </row>
    <row r="15" spans="1:5" ht="21.95" customHeight="1" x14ac:dyDescent="0.25">
      <c r="A15" s="18" t="s">
        <v>19</v>
      </c>
      <c r="B15" s="19" t="s">
        <v>12</v>
      </c>
      <c r="C15" s="20">
        <v>189</v>
      </c>
      <c r="D15" s="21"/>
      <c r="E15" s="22">
        <f t="shared" si="0"/>
        <v>0</v>
      </c>
    </row>
    <row r="16" spans="1:5" ht="21.95" customHeight="1" x14ac:dyDescent="0.25">
      <c r="A16" s="18" t="s">
        <v>20</v>
      </c>
      <c r="B16" s="19" t="s">
        <v>12</v>
      </c>
      <c r="C16" s="20">
        <v>30</v>
      </c>
      <c r="D16" s="21"/>
      <c r="E16" s="22">
        <f t="shared" si="0"/>
        <v>0</v>
      </c>
    </row>
    <row r="17" spans="1:5" ht="21.95" customHeight="1" x14ac:dyDescent="0.25">
      <c r="A17" s="18" t="s">
        <v>37</v>
      </c>
      <c r="B17" s="19" t="s">
        <v>15</v>
      </c>
      <c r="C17" s="20">
        <v>126</v>
      </c>
      <c r="D17" s="21"/>
      <c r="E17" s="22">
        <f t="shared" si="0"/>
        <v>0</v>
      </c>
    </row>
    <row r="18" spans="1:5" ht="21.95" customHeight="1" x14ac:dyDescent="0.25">
      <c r="A18" s="18" t="s">
        <v>21</v>
      </c>
      <c r="B18" s="19" t="s">
        <v>15</v>
      </c>
      <c r="C18" s="20">
        <v>4</v>
      </c>
      <c r="D18" s="21"/>
      <c r="E18" s="22">
        <f t="shared" si="0"/>
        <v>0</v>
      </c>
    </row>
    <row r="19" spans="1:5" ht="21.95" customHeight="1" x14ac:dyDescent="0.25">
      <c r="A19" s="18" t="s">
        <v>49</v>
      </c>
      <c r="B19" s="19" t="s">
        <v>23</v>
      </c>
      <c r="C19" s="20">
        <v>1</v>
      </c>
      <c r="D19" s="21"/>
      <c r="E19" s="22">
        <f t="shared" si="0"/>
        <v>0</v>
      </c>
    </row>
    <row r="20" spans="1:5" ht="21.95" customHeight="1" x14ac:dyDescent="0.25">
      <c r="A20" s="18" t="s">
        <v>50</v>
      </c>
      <c r="B20" s="19" t="s">
        <v>15</v>
      </c>
      <c r="C20" s="20">
        <v>8</v>
      </c>
      <c r="D20" s="21"/>
      <c r="E20" s="22">
        <f t="shared" si="0"/>
        <v>0</v>
      </c>
    </row>
    <row r="21" spans="1:5" ht="21.95" customHeight="1" x14ac:dyDescent="0.25">
      <c r="A21" s="18" t="s">
        <v>26</v>
      </c>
      <c r="B21" s="19" t="s">
        <v>15</v>
      </c>
      <c r="C21" s="20">
        <v>84</v>
      </c>
      <c r="D21" s="21"/>
      <c r="E21" s="22">
        <f t="shared" si="0"/>
        <v>0</v>
      </c>
    </row>
    <row r="22" spans="1:5" ht="21.95" customHeight="1" x14ac:dyDescent="0.25">
      <c r="A22" s="18" t="s">
        <v>27</v>
      </c>
      <c r="B22" s="19" t="s">
        <v>12</v>
      </c>
      <c r="C22" s="20">
        <v>16</v>
      </c>
      <c r="D22" s="21"/>
      <c r="E22" s="22">
        <f t="shared" si="0"/>
        <v>0</v>
      </c>
    </row>
    <row r="23" spans="1:5" ht="21.95" customHeight="1" x14ac:dyDescent="0.25">
      <c r="A23" s="18" t="s">
        <v>47</v>
      </c>
      <c r="B23" s="19" t="s">
        <v>15</v>
      </c>
      <c r="C23" s="20">
        <v>4</v>
      </c>
      <c r="D23" s="21"/>
      <c r="E23" s="22">
        <f t="shared" si="0"/>
        <v>0</v>
      </c>
    </row>
    <row r="24" spans="1:5" ht="21.95" customHeight="1" x14ac:dyDescent="0.25">
      <c r="A24" s="18" t="s">
        <v>28</v>
      </c>
      <c r="B24" s="19" t="s">
        <v>15</v>
      </c>
      <c r="C24" s="20">
        <v>121</v>
      </c>
      <c r="D24" s="21"/>
      <c r="E24" s="22">
        <f t="shared" si="0"/>
        <v>0</v>
      </c>
    </row>
    <row r="25" spans="1:5" ht="21.95" customHeight="1" x14ac:dyDescent="0.25">
      <c r="A25" s="18" t="s">
        <v>29</v>
      </c>
      <c r="B25" s="23" t="s">
        <v>30</v>
      </c>
      <c r="C25" s="36">
        <v>1</v>
      </c>
      <c r="D25" s="21"/>
      <c r="E25" s="22">
        <f t="shared" si="0"/>
        <v>0</v>
      </c>
    </row>
    <row r="26" spans="1:5" ht="21.95" customHeight="1" x14ac:dyDescent="0.25">
      <c r="A26" s="37"/>
      <c r="C26" s="34"/>
      <c r="D26" s="38"/>
      <c r="E26" s="39"/>
    </row>
    <row r="27" spans="1:5" ht="21.95" customHeight="1" x14ac:dyDescent="0.25">
      <c r="A27" s="40" t="s">
        <v>31</v>
      </c>
      <c r="B27" s="41"/>
      <c r="C27" s="42"/>
      <c r="D27" s="43"/>
      <c r="E27" s="44">
        <f>SUM(E5:E25)</f>
        <v>0</v>
      </c>
    </row>
    <row r="28" spans="1:5" ht="21.95" customHeight="1" thickBot="1" x14ac:dyDescent="0.3">
      <c r="A28" s="24" t="s">
        <v>32</v>
      </c>
      <c r="B28" s="25"/>
      <c r="C28" s="26"/>
      <c r="D28" s="27"/>
      <c r="E28" s="28">
        <f>E27*0.21</f>
        <v>0</v>
      </c>
    </row>
    <row r="29" spans="1:5" s="5" customFormat="1" ht="21.95" customHeight="1" thickBot="1" x14ac:dyDescent="0.3">
      <c r="A29" s="29" t="s">
        <v>33</v>
      </c>
      <c r="B29" s="30"/>
      <c r="C29" s="31"/>
      <c r="D29" s="32"/>
      <c r="E29" s="33">
        <f>E27+E28</f>
        <v>0</v>
      </c>
    </row>
    <row r="30" spans="1:5" ht="21.95" customHeight="1" x14ac:dyDescent="0.25">
      <c r="C30" s="34"/>
    </row>
    <row r="31" spans="1:5" ht="15.75" customHeight="1" x14ac:dyDescent="0.25">
      <c r="C31" s="34"/>
    </row>
    <row r="32" spans="1:5" ht="15.75" customHeight="1" x14ac:dyDescent="0.25">
      <c r="A32" s="4"/>
      <c r="C32" s="3"/>
      <c r="D32" s="35"/>
      <c r="E32" s="3"/>
    </row>
  </sheetData>
  <pageMargins left="0.7" right="0.7" top="0.75" bottom="0.75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93671-11A7-4619-96CD-E613E744A2BB}">
  <sheetPr>
    <pageSetUpPr fitToPage="1"/>
  </sheetPr>
  <dimension ref="A1:E22"/>
  <sheetViews>
    <sheetView zoomScaleNormal="100" workbookViewId="0">
      <selection activeCell="D5" sqref="D5:D15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51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4</v>
      </c>
      <c r="C4" s="16" t="s">
        <v>5</v>
      </c>
      <c r="D4" s="17" t="s">
        <v>6</v>
      </c>
      <c r="E4" s="16" t="s">
        <v>7</v>
      </c>
    </row>
    <row r="5" spans="1:5" ht="21.95" customHeight="1" x14ac:dyDescent="0.25">
      <c r="A5" s="18" t="s">
        <v>9</v>
      </c>
      <c r="B5" s="19" t="s">
        <v>8</v>
      </c>
      <c r="C5" s="20">
        <v>137</v>
      </c>
      <c r="D5" s="21"/>
      <c r="E5" s="22">
        <f t="shared" ref="E5:E15" si="0">C5*D5</f>
        <v>0</v>
      </c>
    </row>
    <row r="6" spans="1:5" ht="21.95" customHeight="1" x14ac:dyDescent="0.25">
      <c r="A6" s="18" t="s">
        <v>11</v>
      </c>
      <c r="B6" s="19" t="s">
        <v>12</v>
      </c>
      <c r="C6" s="20">
        <v>137</v>
      </c>
      <c r="D6" s="21"/>
      <c r="E6" s="22">
        <f t="shared" si="0"/>
        <v>0</v>
      </c>
    </row>
    <row r="7" spans="1:5" ht="21.95" customHeight="1" x14ac:dyDescent="0.25">
      <c r="A7" s="18" t="s">
        <v>14</v>
      </c>
      <c r="B7" s="19" t="s">
        <v>15</v>
      </c>
      <c r="C7" s="20">
        <v>64</v>
      </c>
      <c r="D7" s="21"/>
      <c r="E7" s="22">
        <f t="shared" si="0"/>
        <v>0</v>
      </c>
    </row>
    <row r="8" spans="1:5" ht="21.95" customHeight="1" x14ac:dyDescent="0.25">
      <c r="A8" s="18" t="s">
        <v>36</v>
      </c>
      <c r="B8" s="19" t="s">
        <v>23</v>
      </c>
      <c r="C8" s="36">
        <v>1</v>
      </c>
      <c r="D8" s="21"/>
      <c r="E8" s="22">
        <f t="shared" si="0"/>
        <v>0</v>
      </c>
    </row>
    <row r="9" spans="1:5" ht="21.95" customHeight="1" x14ac:dyDescent="0.25">
      <c r="A9" s="18" t="s">
        <v>17</v>
      </c>
      <c r="B9" s="19" t="s">
        <v>12</v>
      </c>
      <c r="C9" s="20">
        <v>137</v>
      </c>
      <c r="D9" s="21"/>
      <c r="E9" s="22">
        <f t="shared" si="0"/>
        <v>0</v>
      </c>
    </row>
    <row r="10" spans="1:5" ht="21.95" customHeight="1" x14ac:dyDescent="0.25">
      <c r="A10" s="18" t="s">
        <v>19</v>
      </c>
      <c r="B10" s="19" t="s">
        <v>12</v>
      </c>
      <c r="C10" s="20">
        <v>137</v>
      </c>
      <c r="D10" s="21"/>
      <c r="E10" s="22">
        <f t="shared" si="0"/>
        <v>0</v>
      </c>
    </row>
    <row r="11" spans="1:5" ht="21.95" customHeight="1" x14ac:dyDescent="0.25">
      <c r="A11" s="18" t="s">
        <v>21</v>
      </c>
      <c r="B11" s="19" t="s">
        <v>15</v>
      </c>
      <c r="C11" s="20">
        <v>64</v>
      </c>
      <c r="D11" s="21"/>
      <c r="E11" s="22">
        <f t="shared" si="0"/>
        <v>0</v>
      </c>
    </row>
    <row r="12" spans="1:5" ht="21.95" customHeight="1" x14ac:dyDescent="0.25">
      <c r="A12" s="18" t="s">
        <v>22</v>
      </c>
      <c r="B12" s="19" t="s">
        <v>23</v>
      </c>
      <c r="C12" s="20">
        <v>3</v>
      </c>
      <c r="D12" s="21"/>
      <c r="E12" s="22">
        <f t="shared" si="0"/>
        <v>0</v>
      </c>
    </row>
    <row r="13" spans="1:5" ht="21.95" customHeight="1" x14ac:dyDescent="0.25">
      <c r="A13" s="18" t="s">
        <v>25</v>
      </c>
      <c r="B13" s="19" t="s">
        <v>15</v>
      </c>
      <c r="C13" s="20">
        <v>4</v>
      </c>
      <c r="D13" s="21"/>
      <c r="E13" s="22">
        <f t="shared" si="0"/>
        <v>0</v>
      </c>
    </row>
    <row r="14" spans="1:5" ht="21.95" customHeight="1" x14ac:dyDescent="0.25">
      <c r="A14" s="18" t="s">
        <v>47</v>
      </c>
      <c r="B14" s="19" t="s">
        <v>15</v>
      </c>
      <c r="C14" s="20">
        <v>64</v>
      </c>
      <c r="D14" s="21"/>
      <c r="E14" s="22">
        <f t="shared" si="0"/>
        <v>0</v>
      </c>
    </row>
    <row r="15" spans="1:5" ht="21.95" customHeight="1" x14ac:dyDescent="0.25">
      <c r="A15" s="18" t="s">
        <v>29</v>
      </c>
      <c r="B15" s="23" t="s">
        <v>30</v>
      </c>
      <c r="C15" s="36">
        <v>1</v>
      </c>
      <c r="D15" s="21"/>
      <c r="E15" s="22">
        <f t="shared" si="0"/>
        <v>0</v>
      </c>
    </row>
    <row r="16" spans="1:5" ht="21.95" customHeight="1" x14ac:dyDescent="0.25">
      <c r="A16" s="37"/>
      <c r="C16" s="34"/>
      <c r="D16" s="38"/>
      <c r="E16" s="39"/>
    </row>
    <row r="17" spans="1:5" ht="21.95" customHeight="1" x14ac:dyDescent="0.25">
      <c r="A17" s="40" t="s">
        <v>31</v>
      </c>
      <c r="B17" s="41"/>
      <c r="C17" s="42"/>
      <c r="D17" s="43"/>
      <c r="E17" s="44">
        <f>SUM(E5:E15)</f>
        <v>0</v>
      </c>
    </row>
    <row r="18" spans="1:5" ht="21.95" customHeight="1" thickBot="1" x14ac:dyDescent="0.3">
      <c r="A18" s="24" t="s">
        <v>32</v>
      </c>
      <c r="B18" s="25"/>
      <c r="C18" s="26"/>
      <c r="D18" s="27"/>
      <c r="E18" s="28">
        <f>E17*0.21</f>
        <v>0</v>
      </c>
    </row>
    <row r="19" spans="1:5" s="5" customFormat="1" ht="21.95" customHeight="1" thickBot="1" x14ac:dyDescent="0.3">
      <c r="A19" s="29" t="s">
        <v>33</v>
      </c>
      <c r="B19" s="30"/>
      <c r="C19" s="31"/>
      <c r="D19" s="32"/>
      <c r="E19" s="33">
        <f>E17+E18</f>
        <v>0</v>
      </c>
    </row>
    <row r="20" spans="1:5" ht="21.95" customHeight="1" x14ac:dyDescent="0.25">
      <c r="C20" s="34"/>
    </row>
    <row r="21" spans="1:5" ht="15.75" customHeight="1" x14ac:dyDescent="0.25">
      <c r="C21" s="34"/>
    </row>
    <row r="22" spans="1:5" ht="15.75" customHeight="1" x14ac:dyDescent="0.25">
      <c r="A22" s="4"/>
      <c r="C22" s="3"/>
      <c r="D22" s="35"/>
      <c r="E22" s="3"/>
    </row>
  </sheetData>
  <pageMargins left="0.7" right="0.7" top="0.75" bottom="0.75" header="0.3" footer="0.3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795702-2FA1-4A84-88E2-C1F9602736D1}">
  <sheetPr>
    <pageSetUpPr fitToPage="1"/>
  </sheetPr>
  <dimension ref="A1:E29"/>
  <sheetViews>
    <sheetView topLeftCell="A3" zoomScaleNormal="100" workbookViewId="0">
      <selection activeCell="D5" sqref="D5:D22"/>
    </sheetView>
  </sheetViews>
  <sheetFormatPr defaultRowHeight="15" x14ac:dyDescent="0.25"/>
  <cols>
    <col min="1" max="1" width="86.710937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52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4</v>
      </c>
      <c r="C4" s="16" t="s">
        <v>5</v>
      </c>
      <c r="D4" s="17" t="s">
        <v>6</v>
      </c>
      <c r="E4" s="16" t="s">
        <v>7</v>
      </c>
    </row>
    <row r="5" spans="1:5" ht="21.95" customHeight="1" x14ac:dyDescent="0.25">
      <c r="A5" s="18" t="s">
        <v>9</v>
      </c>
      <c r="B5" s="19" t="s">
        <v>8</v>
      </c>
      <c r="C5" s="20">
        <v>202</v>
      </c>
      <c r="D5" s="21"/>
      <c r="E5" s="22">
        <f t="shared" ref="E5:E22" si="0">C5*D5</f>
        <v>0</v>
      </c>
    </row>
    <row r="6" spans="1:5" ht="21.95" customHeight="1" x14ac:dyDescent="0.25">
      <c r="A6" s="18" t="s">
        <v>10</v>
      </c>
      <c r="B6" s="19" t="s">
        <v>8</v>
      </c>
      <c r="C6" s="20">
        <v>52</v>
      </c>
      <c r="D6" s="21"/>
      <c r="E6" s="22">
        <f t="shared" si="0"/>
        <v>0</v>
      </c>
    </row>
    <row r="7" spans="1:5" ht="21.95" customHeight="1" x14ac:dyDescent="0.25">
      <c r="A7" s="18" t="s">
        <v>11</v>
      </c>
      <c r="B7" s="19" t="s">
        <v>12</v>
      </c>
      <c r="C7" s="20">
        <v>202</v>
      </c>
      <c r="D7" s="21"/>
      <c r="E7" s="22">
        <f t="shared" si="0"/>
        <v>0</v>
      </c>
    </row>
    <row r="8" spans="1:5" ht="21.95" customHeight="1" x14ac:dyDescent="0.25">
      <c r="A8" s="18" t="s">
        <v>13</v>
      </c>
      <c r="B8" s="19" t="s">
        <v>12</v>
      </c>
      <c r="C8" s="20">
        <v>52</v>
      </c>
      <c r="D8" s="21"/>
      <c r="E8" s="22">
        <f t="shared" si="0"/>
        <v>0</v>
      </c>
    </row>
    <row r="9" spans="1:5" ht="21.95" customHeight="1" x14ac:dyDescent="0.25">
      <c r="A9" s="18" t="s">
        <v>16</v>
      </c>
      <c r="B9" s="19" t="s">
        <v>15</v>
      </c>
      <c r="C9" s="20">
        <v>146</v>
      </c>
      <c r="D9" s="21"/>
      <c r="E9" s="22">
        <f t="shared" si="0"/>
        <v>0</v>
      </c>
    </row>
    <row r="10" spans="1:5" ht="21.95" customHeight="1" x14ac:dyDescent="0.25">
      <c r="A10" s="18" t="s">
        <v>36</v>
      </c>
      <c r="B10" s="19" t="s">
        <v>23</v>
      </c>
      <c r="C10" s="36">
        <v>1</v>
      </c>
      <c r="D10" s="21"/>
      <c r="E10" s="22">
        <f t="shared" si="0"/>
        <v>0</v>
      </c>
    </row>
    <row r="11" spans="1:5" ht="21.95" customHeight="1" x14ac:dyDescent="0.25">
      <c r="A11" s="18" t="s">
        <v>17</v>
      </c>
      <c r="B11" s="19" t="s">
        <v>12</v>
      </c>
      <c r="C11" s="20">
        <v>202</v>
      </c>
      <c r="D11" s="21"/>
      <c r="E11" s="22">
        <f t="shared" si="0"/>
        <v>0</v>
      </c>
    </row>
    <row r="12" spans="1:5" ht="21.95" customHeight="1" x14ac:dyDescent="0.25">
      <c r="A12" s="18" t="s">
        <v>18</v>
      </c>
      <c r="B12" s="19" t="s">
        <v>12</v>
      </c>
      <c r="C12" s="20">
        <v>52</v>
      </c>
      <c r="D12" s="21"/>
      <c r="E12" s="22">
        <f t="shared" si="0"/>
        <v>0</v>
      </c>
    </row>
    <row r="13" spans="1:5" ht="21.95" customHeight="1" x14ac:dyDescent="0.25">
      <c r="A13" s="18" t="s">
        <v>19</v>
      </c>
      <c r="B13" s="19" t="s">
        <v>12</v>
      </c>
      <c r="C13" s="20">
        <v>202</v>
      </c>
      <c r="D13" s="21"/>
      <c r="E13" s="22">
        <f t="shared" si="0"/>
        <v>0</v>
      </c>
    </row>
    <row r="14" spans="1:5" ht="21.95" customHeight="1" x14ac:dyDescent="0.25">
      <c r="A14" s="18" t="s">
        <v>20</v>
      </c>
      <c r="B14" s="19" t="s">
        <v>12</v>
      </c>
      <c r="C14" s="20">
        <v>52</v>
      </c>
      <c r="D14" s="21"/>
      <c r="E14" s="22">
        <f t="shared" si="0"/>
        <v>0</v>
      </c>
    </row>
    <row r="15" spans="1:5" ht="21.95" customHeight="1" x14ac:dyDescent="0.25">
      <c r="A15" s="18" t="s">
        <v>37</v>
      </c>
      <c r="B15" s="19" t="s">
        <v>15</v>
      </c>
      <c r="C15" s="20">
        <v>150</v>
      </c>
      <c r="D15" s="21"/>
      <c r="E15" s="22">
        <f t="shared" si="0"/>
        <v>0</v>
      </c>
    </row>
    <row r="16" spans="1:5" ht="21.95" customHeight="1" x14ac:dyDescent="0.25">
      <c r="A16" s="18" t="s">
        <v>22</v>
      </c>
      <c r="B16" s="19" t="s">
        <v>23</v>
      </c>
      <c r="C16" s="20">
        <v>17</v>
      </c>
      <c r="D16" s="21"/>
      <c r="E16" s="22">
        <f t="shared" si="0"/>
        <v>0</v>
      </c>
    </row>
    <row r="17" spans="1:5" ht="21.95" customHeight="1" x14ac:dyDescent="0.25">
      <c r="A17" s="18" t="s">
        <v>24</v>
      </c>
      <c r="B17" s="19" t="s">
        <v>23</v>
      </c>
      <c r="C17" s="20">
        <v>1</v>
      </c>
      <c r="D17" s="21"/>
      <c r="E17" s="22">
        <f t="shared" si="0"/>
        <v>0</v>
      </c>
    </row>
    <row r="18" spans="1:5" ht="21.95" customHeight="1" x14ac:dyDescent="0.25">
      <c r="A18" s="18" t="s">
        <v>25</v>
      </c>
      <c r="B18" s="19" t="s">
        <v>15</v>
      </c>
      <c r="C18" s="20">
        <v>9</v>
      </c>
      <c r="D18" s="21"/>
      <c r="E18" s="22">
        <f t="shared" si="0"/>
        <v>0</v>
      </c>
    </row>
    <row r="19" spans="1:5" ht="21.95" customHeight="1" x14ac:dyDescent="0.25">
      <c r="A19" s="18" t="s">
        <v>26</v>
      </c>
      <c r="B19" s="19" t="s">
        <v>15</v>
      </c>
      <c r="C19" s="20">
        <v>108</v>
      </c>
      <c r="D19" s="21"/>
      <c r="E19" s="22">
        <f t="shared" si="0"/>
        <v>0</v>
      </c>
    </row>
    <row r="20" spans="1:5" ht="21.95" customHeight="1" x14ac:dyDescent="0.25">
      <c r="A20" s="18" t="s">
        <v>27</v>
      </c>
      <c r="B20" s="19" t="s">
        <v>12</v>
      </c>
      <c r="C20" s="20">
        <v>18</v>
      </c>
      <c r="D20" s="21"/>
      <c r="E20" s="22">
        <f t="shared" si="0"/>
        <v>0</v>
      </c>
    </row>
    <row r="21" spans="1:5" ht="21.95" customHeight="1" x14ac:dyDescent="0.25">
      <c r="A21" s="18" t="s">
        <v>28</v>
      </c>
      <c r="B21" s="19" t="s">
        <v>15</v>
      </c>
      <c r="C21" s="20">
        <v>146</v>
      </c>
      <c r="D21" s="21"/>
      <c r="E21" s="22">
        <f t="shared" si="0"/>
        <v>0</v>
      </c>
    </row>
    <row r="22" spans="1:5" ht="21.95" customHeight="1" x14ac:dyDescent="0.25">
      <c r="A22" s="18" t="s">
        <v>29</v>
      </c>
      <c r="B22" s="23" t="s">
        <v>30</v>
      </c>
      <c r="C22" s="36">
        <v>1</v>
      </c>
      <c r="D22" s="21"/>
      <c r="E22" s="22">
        <f t="shared" si="0"/>
        <v>0</v>
      </c>
    </row>
    <row r="23" spans="1:5" ht="21.95" customHeight="1" x14ac:dyDescent="0.25">
      <c r="A23" s="37"/>
      <c r="C23" s="34"/>
      <c r="D23" s="38"/>
      <c r="E23" s="39"/>
    </row>
    <row r="24" spans="1:5" ht="21.95" customHeight="1" x14ac:dyDescent="0.25">
      <c r="A24" s="40" t="s">
        <v>31</v>
      </c>
      <c r="B24" s="41"/>
      <c r="C24" s="42"/>
      <c r="D24" s="43"/>
      <c r="E24" s="44">
        <f>SUM(E5:E22)</f>
        <v>0</v>
      </c>
    </row>
    <row r="25" spans="1:5" ht="21.95" customHeight="1" thickBot="1" x14ac:dyDescent="0.3">
      <c r="A25" s="24" t="s">
        <v>32</v>
      </c>
      <c r="B25" s="25"/>
      <c r="C25" s="26"/>
      <c r="D25" s="27"/>
      <c r="E25" s="28">
        <f>E24*0.21</f>
        <v>0</v>
      </c>
    </row>
    <row r="26" spans="1:5" s="5" customFormat="1" ht="21.95" customHeight="1" thickBot="1" x14ac:dyDescent="0.3">
      <c r="A26" s="29" t="s">
        <v>33</v>
      </c>
      <c r="B26" s="30"/>
      <c r="C26" s="31"/>
      <c r="D26" s="32"/>
      <c r="E26" s="33">
        <f>E24+E25</f>
        <v>0</v>
      </c>
    </row>
    <row r="27" spans="1:5" ht="21.95" customHeight="1" x14ac:dyDescent="0.25">
      <c r="C27" s="34"/>
    </row>
    <row r="28" spans="1:5" ht="15.75" customHeight="1" x14ac:dyDescent="0.25">
      <c r="C28" s="34"/>
    </row>
    <row r="29" spans="1:5" ht="15.75" customHeight="1" x14ac:dyDescent="0.25">
      <c r="A29" s="4"/>
      <c r="C29" s="3"/>
      <c r="D29" s="35"/>
      <c r="E29" s="3"/>
    </row>
  </sheetData>
  <pageMargins left="0.7" right="0.7" top="0.75" bottom="0.75" header="0.3" footer="0.3"/>
  <pageSetup paperSize="9" scale="5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E8771-E567-4D57-9D93-C4DCD2189E57}">
  <sheetPr>
    <pageSetUpPr fitToPage="1"/>
  </sheetPr>
  <dimension ref="A1:E39"/>
  <sheetViews>
    <sheetView zoomScaleNormal="100" workbookViewId="0">
      <selection activeCell="D5" sqref="D5:D32"/>
    </sheetView>
  </sheetViews>
  <sheetFormatPr defaultRowHeight="15" x14ac:dyDescent="0.25"/>
  <cols>
    <col min="1" max="1" width="99.28515625" customWidth="1"/>
    <col min="2" max="2" width="10.85546875" style="3" customWidth="1"/>
    <col min="3" max="3" width="12.7109375" customWidth="1"/>
    <col min="4" max="4" width="12.7109375" style="8" customWidth="1"/>
    <col min="5" max="5" width="18.85546875" customWidth="1"/>
    <col min="8" max="8" width="45.7109375" customWidth="1"/>
  </cols>
  <sheetData>
    <row r="1" spans="1:5" ht="15.75" thickBot="1" x14ac:dyDescent="0.3"/>
    <row r="2" spans="1:5" ht="19.5" thickBot="1" x14ac:dyDescent="0.3">
      <c r="A2" s="9" t="s">
        <v>53</v>
      </c>
      <c r="B2" s="10"/>
      <c r="C2" s="11"/>
      <c r="D2" s="12"/>
      <c r="E2" s="13"/>
    </row>
    <row r="3" spans="1:5" ht="18.75" x14ac:dyDescent="0.25">
      <c r="A3" s="14"/>
    </row>
    <row r="4" spans="1:5" ht="15.75" customHeight="1" x14ac:dyDescent="0.25">
      <c r="A4" s="15"/>
      <c r="B4" s="16" t="s">
        <v>4</v>
      </c>
      <c r="C4" s="16" t="s">
        <v>5</v>
      </c>
      <c r="D4" s="17" t="s">
        <v>6</v>
      </c>
      <c r="E4" s="16" t="s">
        <v>7</v>
      </c>
    </row>
    <row r="5" spans="1:5" ht="21.95" customHeight="1" x14ac:dyDescent="0.25">
      <c r="A5" s="18" t="s">
        <v>9</v>
      </c>
      <c r="B5" s="19" t="s">
        <v>8</v>
      </c>
      <c r="C5" s="20">
        <v>341</v>
      </c>
      <c r="D5" s="21"/>
      <c r="E5" s="22">
        <f t="shared" ref="E5:E32" si="0">C5*D5</f>
        <v>0</v>
      </c>
    </row>
    <row r="6" spans="1:5" ht="21.95" customHeight="1" x14ac:dyDescent="0.25">
      <c r="A6" s="18" t="s">
        <v>43</v>
      </c>
      <c r="B6" s="19" t="s">
        <v>8</v>
      </c>
      <c r="C6" s="20">
        <v>3</v>
      </c>
      <c r="D6" s="21"/>
      <c r="E6" s="22">
        <f t="shared" si="0"/>
        <v>0</v>
      </c>
    </row>
    <row r="7" spans="1:5" ht="21.95" customHeight="1" x14ac:dyDescent="0.25">
      <c r="A7" s="18" t="s">
        <v>10</v>
      </c>
      <c r="B7" s="19" t="s">
        <v>8</v>
      </c>
      <c r="C7" s="20">
        <v>12</v>
      </c>
      <c r="D7" s="21"/>
      <c r="E7" s="22">
        <f t="shared" si="0"/>
        <v>0</v>
      </c>
    </row>
    <row r="8" spans="1:5" ht="21.95" customHeight="1" x14ac:dyDescent="0.25">
      <c r="A8" s="18" t="s">
        <v>11</v>
      </c>
      <c r="B8" s="19" t="s">
        <v>12</v>
      </c>
      <c r="C8" s="20">
        <v>115</v>
      </c>
      <c r="D8" s="21"/>
      <c r="E8" s="22">
        <f t="shared" si="0"/>
        <v>0</v>
      </c>
    </row>
    <row r="9" spans="1:5" ht="21.95" customHeight="1" x14ac:dyDescent="0.25">
      <c r="A9" s="18" t="s">
        <v>13</v>
      </c>
      <c r="B9" s="19" t="s">
        <v>12</v>
      </c>
      <c r="C9" s="20">
        <v>242</v>
      </c>
      <c r="D9" s="21"/>
      <c r="E9" s="22">
        <f t="shared" si="0"/>
        <v>0</v>
      </c>
    </row>
    <row r="10" spans="1:5" ht="21.95" customHeight="1" x14ac:dyDescent="0.25">
      <c r="A10" s="18" t="s">
        <v>54</v>
      </c>
      <c r="B10" s="19" t="s">
        <v>15</v>
      </c>
      <c r="C10" s="20">
        <v>21</v>
      </c>
      <c r="D10" s="21"/>
      <c r="E10" s="22">
        <f t="shared" si="0"/>
        <v>0</v>
      </c>
    </row>
    <row r="11" spans="1:5" ht="21.95" customHeight="1" x14ac:dyDescent="0.25">
      <c r="A11" s="18" t="s">
        <v>55</v>
      </c>
      <c r="B11" s="19" t="s">
        <v>15</v>
      </c>
      <c r="C11" s="20">
        <v>48</v>
      </c>
      <c r="D11" s="21"/>
      <c r="E11" s="22">
        <f t="shared" si="0"/>
        <v>0</v>
      </c>
    </row>
    <row r="12" spans="1:5" ht="21.95" customHeight="1" x14ac:dyDescent="0.25">
      <c r="A12" s="18" t="s">
        <v>56</v>
      </c>
      <c r="B12" s="19" t="s">
        <v>15</v>
      </c>
      <c r="C12" s="20">
        <v>50</v>
      </c>
      <c r="D12" s="21"/>
      <c r="E12" s="22">
        <f t="shared" si="0"/>
        <v>0</v>
      </c>
    </row>
    <row r="13" spans="1:5" ht="21.95" customHeight="1" x14ac:dyDescent="0.25">
      <c r="A13" s="18" t="s">
        <v>57</v>
      </c>
      <c r="B13" s="19" t="s">
        <v>23</v>
      </c>
      <c r="C13" s="20">
        <v>1</v>
      </c>
      <c r="D13" s="21"/>
      <c r="E13" s="22">
        <f t="shared" si="0"/>
        <v>0</v>
      </c>
    </row>
    <row r="14" spans="1:5" ht="21.95" customHeight="1" x14ac:dyDescent="0.25">
      <c r="A14" s="18" t="s">
        <v>58</v>
      </c>
      <c r="B14" s="19" t="s">
        <v>23</v>
      </c>
      <c r="C14" s="20">
        <v>1</v>
      </c>
      <c r="D14" s="21"/>
      <c r="E14" s="22">
        <f t="shared" si="0"/>
        <v>0</v>
      </c>
    </row>
    <row r="15" spans="1:5" ht="21.95" customHeight="1" x14ac:dyDescent="0.25">
      <c r="A15" s="18" t="s">
        <v>59</v>
      </c>
      <c r="B15" s="19" t="s">
        <v>23</v>
      </c>
      <c r="C15" s="20">
        <v>6</v>
      </c>
      <c r="D15" s="21"/>
      <c r="E15" s="22">
        <f t="shared" si="0"/>
        <v>0</v>
      </c>
    </row>
    <row r="16" spans="1:5" ht="21.95" customHeight="1" x14ac:dyDescent="0.25">
      <c r="A16" s="18" t="s">
        <v>17</v>
      </c>
      <c r="B16" s="19" t="s">
        <v>12</v>
      </c>
      <c r="C16" s="20">
        <v>120</v>
      </c>
      <c r="D16" s="21"/>
      <c r="E16" s="22">
        <f t="shared" si="0"/>
        <v>0</v>
      </c>
    </row>
    <row r="17" spans="1:5" ht="21.95" customHeight="1" x14ac:dyDescent="0.25">
      <c r="A17" s="18" t="s">
        <v>18</v>
      </c>
      <c r="B17" s="19" t="s">
        <v>12</v>
      </c>
      <c r="C17" s="20">
        <v>246</v>
      </c>
      <c r="D17" s="21"/>
      <c r="E17" s="22">
        <f t="shared" si="0"/>
        <v>0</v>
      </c>
    </row>
    <row r="18" spans="1:5" ht="21.95" customHeight="1" x14ac:dyDescent="0.25">
      <c r="A18" s="18" t="s">
        <v>19</v>
      </c>
      <c r="B18" s="19" t="s">
        <v>12</v>
      </c>
      <c r="C18" s="20">
        <v>117</v>
      </c>
      <c r="D18" s="21"/>
      <c r="E18" s="22">
        <f t="shared" si="0"/>
        <v>0</v>
      </c>
    </row>
    <row r="19" spans="1:5" ht="21.95" customHeight="1" x14ac:dyDescent="0.25">
      <c r="A19" s="18" t="s">
        <v>67</v>
      </c>
      <c r="B19" s="19" t="s">
        <v>12</v>
      </c>
      <c r="C19" s="20">
        <v>246</v>
      </c>
      <c r="D19" s="21"/>
      <c r="E19" s="22">
        <f t="shared" si="0"/>
        <v>0</v>
      </c>
    </row>
    <row r="20" spans="1:5" ht="21.95" customHeight="1" x14ac:dyDescent="0.25">
      <c r="A20" s="18" t="s">
        <v>46</v>
      </c>
      <c r="B20" s="19" t="s">
        <v>12</v>
      </c>
      <c r="C20" s="20">
        <v>3</v>
      </c>
      <c r="D20" s="21"/>
      <c r="E20" s="22">
        <f t="shared" si="0"/>
        <v>0</v>
      </c>
    </row>
    <row r="21" spans="1:5" ht="21.95" customHeight="1" x14ac:dyDescent="0.25">
      <c r="A21" s="18" t="s">
        <v>68</v>
      </c>
      <c r="B21" s="19" t="s">
        <v>15</v>
      </c>
      <c r="C21" s="20">
        <v>48</v>
      </c>
      <c r="D21" s="21"/>
      <c r="E21" s="22">
        <f t="shared" si="0"/>
        <v>0</v>
      </c>
    </row>
    <row r="22" spans="1:5" ht="21.95" customHeight="1" x14ac:dyDescent="0.25">
      <c r="A22" s="18" t="s">
        <v>37</v>
      </c>
      <c r="B22" s="19" t="s">
        <v>15</v>
      </c>
      <c r="C22" s="20">
        <v>50</v>
      </c>
      <c r="D22" s="21"/>
      <c r="E22" s="22">
        <f t="shared" si="0"/>
        <v>0</v>
      </c>
    </row>
    <row r="23" spans="1:5" ht="21.95" customHeight="1" x14ac:dyDescent="0.25">
      <c r="A23" s="18" t="s">
        <v>60</v>
      </c>
      <c r="B23" s="19" t="s">
        <v>15</v>
      </c>
      <c r="C23" s="20">
        <v>21</v>
      </c>
      <c r="D23" s="21"/>
      <c r="E23" s="22">
        <f t="shared" si="0"/>
        <v>0</v>
      </c>
    </row>
    <row r="24" spans="1:5" ht="21.75" customHeight="1" x14ac:dyDescent="0.25">
      <c r="A24" s="18" t="s">
        <v>61</v>
      </c>
      <c r="B24" s="19" t="s">
        <v>23</v>
      </c>
      <c r="C24" s="20">
        <v>1</v>
      </c>
      <c r="D24" s="21"/>
      <c r="E24" s="22">
        <f t="shared" si="0"/>
        <v>0</v>
      </c>
    </row>
    <row r="25" spans="1:5" ht="21.95" customHeight="1" x14ac:dyDescent="0.25">
      <c r="A25" s="18" t="s">
        <v>24</v>
      </c>
      <c r="B25" s="19" t="s">
        <v>23</v>
      </c>
      <c r="C25" s="20">
        <v>1</v>
      </c>
      <c r="D25" s="21"/>
      <c r="E25" s="22">
        <f t="shared" si="0"/>
        <v>0</v>
      </c>
    </row>
    <row r="26" spans="1:5" ht="21.95" customHeight="1" x14ac:dyDescent="0.25">
      <c r="A26" s="18" t="s">
        <v>62</v>
      </c>
      <c r="B26" s="19" t="s">
        <v>23</v>
      </c>
      <c r="C26" s="20">
        <v>1</v>
      </c>
      <c r="D26" s="21"/>
      <c r="E26" s="22">
        <f t="shared" si="0"/>
        <v>0</v>
      </c>
    </row>
    <row r="27" spans="1:5" ht="21.95" customHeight="1" x14ac:dyDescent="0.25">
      <c r="A27" s="18" t="s">
        <v>63</v>
      </c>
      <c r="B27" s="19" t="s">
        <v>15</v>
      </c>
      <c r="C27" s="20">
        <v>73</v>
      </c>
      <c r="D27" s="21"/>
      <c r="E27" s="22">
        <f t="shared" si="0"/>
        <v>0</v>
      </c>
    </row>
    <row r="28" spans="1:5" ht="21.95" customHeight="1" x14ac:dyDescent="0.25">
      <c r="A28" s="18" t="s">
        <v>47</v>
      </c>
      <c r="B28" s="19" t="s">
        <v>15</v>
      </c>
      <c r="C28" s="20">
        <v>48</v>
      </c>
      <c r="D28" s="21"/>
      <c r="E28" s="22">
        <f t="shared" si="0"/>
        <v>0</v>
      </c>
    </row>
    <row r="29" spans="1:5" ht="21.95" customHeight="1" x14ac:dyDescent="0.25">
      <c r="A29" s="18" t="s">
        <v>64</v>
      </c>
      <c r="B29" s="19" t="s">
        <v>15</v>
      </c>
      <c r="C29" s="20">
        <v>21</v>
      </c>
      <c r="D29" s="21"/>
      <c r="E29" s="22">
        <f t="shared" si="0"/>
        <v>0</v>
      </c>
    </row>
    <row r="30" spans="1:5" ht="21.95" customHeight="1" x14ac:dyDescent="0.25">
      <c r="A30" s="18" t="s">
        <v>65</v>
      </c>
      <c r="B30" s="19" t="s">
        <v>15</v>
      </c>
      <c r="C30" s="20">
        <v>7</v>
      </c>
      <c r="D30" s="21"/>
      <c r="E30" s="22">
        <f t="shared" si="0"/>
        <v>0</v>
      </c>
    </row>
    <row r="31" spans="1:5" ht="21.95" customHeight="1" x14ac:dyDescent="0.25">
      <c r="A31" s="18" t="s">
        <v>66</v>
      </c>
      <c r="B31" s="19" t="s">
        <v>15</v>
      </c>
      <c r="C31" s="20">
        <v>50</v>
      </c>
      <c r="D31" s="21"/>
      <c r="E31" s="22">
        <f t="shared" si="0"/>
        <v>0</v>
      </c>
    </row>
    <row r="32" spans="1:5" ht="21.95" customHeight="1" x14ac:dyDescent="0.25">
      <c r="A32" s="18" t="s">
        <v>29</v>
      </c>
      <c r="B32" s="46" t="s">
        <v>30</v>
      </c>
      <c r="C32" s="20">
        <v>1</v>
      </c>
      <c r="D32" s="21"/>
      <c r="E32" s="22">
        <f t="shared" si="0"/>
        <v>0</v>
      </c>
    </row>
    <row r="33" spans="1:5" ht="21.95" customHeight="1" x14ac:dyDescent="0.25">
      <c r="A33" s="37"/>
      <c r="C33" s="34"/>
      <c r="D33" s="38"/>
      <c r="E33" s="39"/>
    </row>
    <row r="34" spans="1:5" ht="21.95" customHeight="1" x14ac:dyDescent="0.25">
      <c r="A34" s="40" t="s">
        <v>31</v>
      </c>
      <c r="B34" s="41"/>
      <c r="C34" s="42"/>
      <c r="D34" s="43"/>
      <c r="E34" s="44">
        <f>SUM(E5:E32)</f>
        <v>0</v>
      </c>
    </row>
    <row r="35" spans="1:5" ht="21.95" customHeight="1" thickBot="1" x14ac:dyDescent="0.3">
      <c r="A35" s="24" t="s">
        <v>32</v>
      </c>
      <c r="B35" s="25"/>
      <c r="C35" s="26"/>
      <c r="D35" s="27"/>
      <c r="E35" s="28">
        <f>E34*0.21</f>
        <v>0</v>
      </c>
    </row>
    <row r="36" spans="1:5" s="5" customFormat="1" ht="21.95" customHeight="1" thickBot="1" x14ac:dyDescent="0.3">
      <c r="A36" s="29" t="s">
        <v>33</v>
      </c>
      <c r="B36" s="30"/>
      <c r="C36" s="31"/>
      <c r="D36" s="32"/>
      <c r="E36" s="33">
        <f>E34+E35</f>
        <v>0</v>
      </c>
    </row>
    <row r="37" spans="1:5" ht="21.95" customHeight="1" x14ac:dyDescent="0.25">
      <c r="C37" s="34"/>
    </row>
    <row r="38" spans="1:5" ht="15.75" customHeight="1" x14ac:dyDescent="0.25">
      <c r="C38" s="34"/>
    </row>
    <row r="39" spans="1:5" ht="15.75" customHeight="1" x14ac:dyDescent="0.25">
      <c r="A39" s="4"/>
      <c r="C39" s="3"/>
      <c r="D39" s="35"/>
      <c r="E39" s="3"/>
    </row>
  </sheetData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Rekepitulace</vt:lpstr>
      <vt:lpstr>Družstevní</vt:lpstr>
      <vt:lpstr>Legionářská</vt:lpstr>
      <vt:lpstr>Na Vyhlídce</vt:lpstr>
      <vt:lpstr>Sv. Čecha</vt:lpstr>
      <vt:lpstr>nám.9.května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Vychodilovi</dc:creator>
  <cp:lastModifiedBy>Petr Vychodil</cp:lastModifiedBy>
  <dcterms:created xsi:type="dcterms:W3CDTF">2023-03-14T07:31:09Z</dcterms:created>
  <dcterms:modified xsi:type="dcterms:W3CDTF">2024-03-22T18:42:27Z</dcterms:modified>
</cp:coreProperties>
</file>